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155" windowHeight="7755"/>
  </bookViews>
  <sheets>
    <sheet name="inwestycja jednorazowa" sheetId="1" r:id="rId1"/>
    <sheet name="inwestycja niejednorazowa" sheetId="4" r:id="rId2"/>
  </sheets>
  <calcPr calcId="145621" calcOnSave="0"/>
</workbook>
</file>

<file path=xl/calcChain.xml><?xml version="1.0" encoding="utf-8"?>
<calcChain xmlns="http://schemas.openxmlformats.org/spreadsheetml/2006/main">
  <c r="F16" i="4" l="1"/>
  <c r="F17" i="4" s="1"/>
  <c r="C16" i="4"/>
  <c r="C17" i="4" s="1"/>
  <c r="C11" i="1" l="1"/>
  <c r="C20" i="1"/>
  <c r="F11" i="1"/>
  <c r="C14" i="1" l="1"/>
  <c r="E14" i="1" s="1"/>
  <c r="E11" i="1"/>
  <c r="F17" i="1"/>
  <c r="F20" i="1" s="1"/>
  <c r="H11" i="1"/>
</calcChain>
</file>

<file path=xl/sharedStrings.xml><?xml version="1.0" encoding="utf-8"?>
<sst xmlns="http://schemas.openxmlformats.org/spreadsheetml/2006/main" count="37" uniqueCount="25">
  <si>
    <t>wartość końcowa</t>
  </si>
  <si>
    <t>Wartość początkowa</t>
  </si>
  <si>
    <t>Wartość końcowa</t>
  </si>
  <si>
    <t>Wariant 1</t>
  </si>
  <si>
    <t>Wariant 2</t>
  </si>
  <si>
    <t>Roczna stopa zwrotu</t>
  </si>
  <si>
    <t>nieznana</t>
  </si>
  <si>
    <t>Okres inwestycji (w latach)</t>
  </si>
  <si>
    <t>Zysk</t>
  </si>
  <si>
    <r>
      <t xml:space="preserve">=(1+Roczna_stopa_zwrotu)^ Okres_inwestycji_(w latach)-1  </t>
    </r>
    <r>
      <rPr>
        <sz val="10"/>
        <color rgb="FF0070C0"/>
        <rFont val="DINPro"/>
        <family val="2"/>
      </rPr>
      <t xml:space="preserve"> [%]</t>
    </r>
  </si>
  <si>
    <r>
      <t xml:space="preserve">=(1+Stopa_zwrotu)^ (1/Okres_inwestycji_(w latach))-1   </t>
    </r>
    <r>
      <rPr>
        <sz val="10"/>
        <color rgb="FF0070C0"/>
        <rFont val="DINPro"/>
        <family val="2"/>
      </rPr>
      <t>[%]</t>
    </r>
  </si>
  <si>
    <r>
      <t xml:space="preserve">= Wartość_początkowa * (1 + Stopa_zwrotu)   </t>
    </r>
    <r>
      <rPr>
        <sz val="10"/>
        <color rgb="FF0070C0"/>
        <rFont val="DINPro"/>
        <family val="2"/>
      </rPr>
      <t>[waluta]</t>
    </r>
  </si>
  <si>
    <r>
      <t xml:space="preserve">=wartość_końcowa - wartość_początkowa  </t>
    </r>
    <r>
      <rPr>
        <sz val="10"/>
        <color rgb="FF0070C0"/>
        <rFont val="DINPro"/>
        <family val="2"/>
      </rPr>
      <t xml:space="preserve"> [waluta]</t>
    </r>
  </si>
  <si>
    <r>
      <t xml:space="preserve">=wartość_końcowa - wartość_początkowa   </t>
    </r>
    <r>
      <rPr>
        <sz val="10"/>
        <color rgb="FF0070C0"/>
        <rFont val="DINPro"/>
        <family val="2"/>
      </rPr>
      <t>[waluta]</t>
    </r>
  </si>
  <si>
    <t>data</t>
  </si>
  <si>
    <t>wartości wpłat / wypłat*</t>
  </si>
  <si>
    <t>* wartości wpłat - z minusem, wypłat - z plusem</t>
  </si>
  <si>
    <t>Inwestycja z zyskiem</t>
  </si>
  <si>
    <t>Inwestycja ze stratą</t>
  </si>
  <si>
    <t>Wewnętrzna stopa zwrotu</t>
  </si>
  <si>
    <t>czyli</t>
  </si>
  <si>
    <r>
      <t xml:space="preserve">=(Wartość_końcowa /
Wartość_początkowa)-1    </t>
    </r>
    <r>
      <rPr>
        <sz val="10"/>
        <color rgb="FF0070C0"/>
        <rFont val="DINPro"/>
        <family val="2"/>
      </rPr>
      <t>[%]</t>
    </r>
  </si>
  <si>
    <t>Stopa zwrotu z inwestycji niejednorazowej</t>
  </si>
  <si>
    <t>Stopa zwrotu z inwestycji jednorazowej</t>
  </si>
  <si>
    <t>Stopa zwrotu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</si>
</sst>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zł&quot;;[Red]\-#,##0\ &quot;zł&quot;"/>
    <numFmt numFmtId="8" formatCode="#,##0.00\ &quot;zł&quot;;[Red]\-#,##0.00\ &quot;zł&quot;"/>
    <numFmt numFmtId="43" formatCode="_-* #,##0.00\ _z_ł_-;\-* #,##0.00\ _z_ł_-;_-* &quot;-&quot;??\ _z_ł_-;_-@_-"/>
    <numFmt numFmtId="164" formatCode="_-* #,##0.0000\ _z_ł_-;\-* #,##0.0000\ _z_ł_-;_-* &quot;-&quot;??\ _z_ł_-;_-@_-"/>
    <numFmt numFmtId="165" formatCode="0.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DINPro-Medium"/>
      <family val="2"/>
    </font>
    <font>
      <sz val="11"/>
      <color theme="1"/>
      <name val="DINPro"/>
      <family val="2"/>
    </font>
    <font>
      <sz val="10"/>
      <color theme="1"/>
      <name val="DINPro"/>
      <family val="2"/>
    </font>
    <font>
      <sz val="10"/>
      <color rgb="FFFF0000"/>
      <name val="DINPro"/>
      <family val="2"/>
    </font>
    <font>
      <sz val="10"/>
      <name val="DINPro"/>
      <family val="2"/>
    </font>
    <font>
      <b/>
      <sz val="10"/>
      <color theme="1"/>
      <name val="DINPro"/>
      <family val="2"/>
    </font>
    <font>
      <sz val="10"/>
      <color rgb="FF0070C0"/>
      <name val="DINPro"/>
      <family val="2"/>
    </font>
    <font>
      <sz val="11"/>
      <color theme="1"/>
      <name val="DINPro-Medium"/>
      <family val="2"/>
    </font>
    <font>
      <sz val="10"/>
      <color theme="1"/>
      <name val="DINPro-Medium"/>
      <family val="2"/>
    </font>
    <font>
      <sz val="10"/>
      <color rgb="FF363636"/>
      <name val="DINPr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7C004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2" xfId="0" applyFont="1" applyFill="1" applyBorder="1" applyAlignment="1"/>
    <xf numFmtId="0" fontId="3" fillId="0" borderId="0" xfId="0" applyFont="1"/>
    <xf numFmtId="0" fontId="4" fillId="0" borderId="0" xfId="0" applyFont="1"/>
    <xf numFmtId="10" fontId="4" fillId="2" borderId="2" xfId="2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0" fontId="4" fillId="0" borderId="2" xfId="2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9" fontId="4" fillId="0" borderId="0" xfId="2" applyFont="1"/>
    <xf numFmtId="0" fontId="4" fillId="0" borderId="2" xfId="0" applyFont="1" applyBorder="1"/>
    <xf numFmtId="10" fontId="11" fillId="2" borderId="2" xfId="0" applyNumberFormat="1" applyFont="1" applyFill="1" applyBorder="1" applyAlignment="1">
      <alignment vertical="center" wrapText="1"/>
    </xf>
    <xf numFmtId="0" fontId="10" fillId="0" borderId="0" xfId="0" applyFont="1"/>
    <xf numFmtId="0" fontId="4" fillId="3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4" fontId="4" fillId="0" borderId="0" xfId="0" applyNumberFormat="1" applyFont="1" applyBorder="1"/>
    <xf numFmtId="0" fontId="4" fillId="0" borderId="2" xfId="0" applyFont="1" applyBorder="1" applyAlignment="1">
      <alignment horizontal="right"/>
    </xf>
    <xf numFmtId="165" fontId="4" fillId="2" borderId="2" xfId="0" applyNumberFormat="1" applyFont="1" applyFill="1" applyBorder="1" applyAlignment="1"/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center" vertical="top" wrapText="1"/>
    </xf>
    <xf numFmtId="0" fontId="4" fillId="3" borderId="9" xfId="0" quotePrefix="1" applyFont="1" applyFill="1" applyBorder="1" applyAlignment="1">
      <alignment horizontal="center" vertical="top" wrapText="1"/>
    </xf>
    <xf numFmtId="0" fontId="4" fillId="3" borderId="4" xfId="0" quotePrefix="1" applyFont="1" applyFill="1" applyBorder="1" applyAlignment="1">
      <alignment horizontal="center" vertical="top" wrapText="1"/>
    </xf>
    <xf numFmtId="0" fontId="4" fillId="3" borderId="11" xfId="0" quotePrefix="1" applyFont="1" applyFill="1" applyBorder="1" applyAlignment="1">
      <alignment horizontal="center" vertical="top" wrapText="1"/>
    </xf>
    <xf numFmtId="0" fontId="4" fillId="3" borderId="0" xfId="0" quotePrefix="1" applyFont="1" applyFill="1" applyBorder="1" applyAlignment="1">
      <alignment horizontal="center" vertical="top" wrapText="1"/>
    </xf>
    <xf numFmtId="0" fontId="4" fillId="3" borderId="16" xfId="0" quotePrefix="1" applyFont="1" applyFill="1" applyBorder="1" applyAlignment="1">
      <alignment horizontal="center" vertical="top" wrapText="1"/>
    </xf>
    <xf numFmtId="0" fontId="4" fillId="3" borderId="5" xfId="0" quotePrefix="1" applyFont="1" applyFill="1" applyBorder="1" applyAlignment="1">
      <alignment horizontal="center" vertical="top" wrapText="1"/>
    </xf>
    <xf numFmtId="0" fontId="4" fillId="3" borderId="1" xfId="0" quotePrefix="1" applyFont="1" applyFill="1" applyBorder="1" applyAlignment="1">
      <alignment horizontal="center" vertical="top" wrapText="1"/>
    </xf>
    <xf numFmtId="0" fontId="4" fillId="3" borderId="6" xfId="0" quotePrefix="1" applyFont="1" applyFill="1" applyBorder="1" applyAlignment="1">
      <alignment horizontal="center" vertical="top" wrapText="1"/>
    </xf>
    <xf numFmtId="0" fontId="4" fillId="0" borderId="3" xfId="0" quotePrefix="1" applyFont="1" applyBorder="1" applyAlignment="1">
      <alignment horizontal="center" vertical="top" wrapText="1"/>
    </xf>
    <xf numFmtId="0" fontId="4" fillId="0" borderId="9" xfId="0" quotePrefix="1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6" xfId="0" quotePrefix="1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top" wrapText="1"/>
    </xf>
    <xf numFmtId="8" fontId="4" fillId="2" borderId="3" xfId="0" applyNumberFormat="1" applyFont="1" applyFill="1" applyBorder="1" applyAlignment="1">
      <alignment horizontal="center"/>
    </xf>
    <xf numFmtId="8" fontId="4" fillId="2" borderId="9" xfId="0" applyNumberFormat="1" applyFont="1" applyFill="1" applyBorder="1" applyAlignment="1">
      <alignment horizontal="center"/>
    </xf>
    <xf numFmtId="8" fontId="4" fillId="2" borderId="14" xfId="0" applyNumberFormat="1" applyFont="1" applyFill="1" applyBorder="1" applyAlignment="1">
      <alignment horizontal="center"/>
    </xf>
    <xf numFmtId="8" fontId="4" fillId="2" borderId="15" xfId="0" applyNumberFormat="1" applyFont="1" applyFill="1" applyBorder="1" applyAlignment="1">
      <alignment horizontal="center"/>
    </xf>
    <xf numFmtId="8" fontId="4" fillId="2" borderId="10" xfId="0" applyNumberFormat="1" applyFont="1" applyFill="1" applyBorder="1" applyAlignment="1">
      <alignment horizontal="center"/>
    </xf>
    <xf numFmtId="8" fontId="4" fillId="2" borderId="2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6" fontId="4" fillId="4" borderId="0" xfId="0" applyNumberFormat="1" applyFont="1" applyFill="1" applyAlignment="1">
      <alignment horizontal="center"/>
    </xf>
    <xf numFmtId="6" fontId="4" fillId="4" borderId="9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9" fontId="6" fillId="4" borderId="0" xfId="2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4" fillId="4" borderId="2" xfId="0" applyNumberFormat="1" applyFont="1" applyFill="1" applyBorder="1"/>
    <xf numFmtId="0" fontId="7" fillId="4" borderId="2" xfId="0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showGridLines="0" tabSelected="1" workbookViewId="0">
      <selection activeCell="F11" sqref="F11"/>
    </sheetView>
  </sheetViews>
  <sheetFormatPr defaultRowHeight="15" x14ac:dyDescent="0.25"/>
  <cols>
    <col min="1" max="1" width="2.5703125" customWidth="1"/>
    <col min="2" max="2" width="25.140625" bestFit="1" customWidth="1"/>
    <col min="3" max="8" width="10" customWidth="1"/>
  </cols>
  <sheetData>
    <row r="1" spans="2:8" ht="15.75" thickBot="1" x14ac:dyDescent="0.3">
      <c r="B1" s="1" t="s">
        <v>23</v>
      </c>
      <c r="C1" s="1"/>
      <c r="D1" s="1"/>
      <c r="E1" s="1"/>
      <c r="F1" s="1"/>
      <c r="G1" s="1"/>
      <c r="H1" s="1"/>
    </row>
    <row r="2" spans="2:8" x14ac:dyDescent="0.25">
      <c r="B2" s="5"/>
      <c r="C2" s="5"/>
      <c r="D2" s="5"/>
      <c r="E2" s="5"/>
      <c r="F2" s="5"/>
    </row>
    <row r="3" spans="2:8" x14ac:dyDescent="0.25">
      <c r="B3" s="2"/>
      <c r="C3" s="53" t="s">
        <v>3</v>
      </c>
      <c r="D3" s="53"/>
      <c r="E3" s="53"/>
      <c r="F3" s="53" t="s">
        <v>4</v>
      </c>
      <c r="G3" s="53"/>
      <c r="H3" s="53"/>
    </row>
    <row r="4" spans="2:8" x14ac:dyDescent="0.25">
      <c r="B4" s="3" t="s">
        <v>1</v>
      </c>
      <c r="C4" s="52">
        <v>1000</v>
      </c>
      <c r="D4" s="52"/>
      <c r="E4" s="52"/>
      <c r="F4" s="51">
        <v>1000</v>
      </c>
      <c r="G4" s="51"/>
      <c r="H4" s="51"/>
    </row>
    <row r="5" spans="2:8" x14ac:dyDescent="0.25">
      <c r="B5" s="3" t="s">
        <v>2</v>
      </c>
      <c r="C5" s="51">
        <v>4000</v>
      </c>
      <c r="D5" s="51"/>
      <c r="E5" s="51"/>
      <c r="F5" s="54" t="s">
        <v>6</v>
      </c>
      <c r="G5" s="54"/>
      <c r="H5" s="54"/>
    </row>
    <row r="6" spans="2:8" x14ac:dyDescent="0.25">
      <c r="B6" s="3" t="s">
        <v>5</v>
      </c>
      <c r="C6" s="54" t="s">
        <v>6</v>
      </c>
      <c r="D6" s="54"/>
      <c r="E6" s="54"/>
      <c r="F6" s="55">
        <v>0.1</v>
      </c>
      <c r="G6" s="55"/>
      <c r="H6" s="55"/>
    </row>
    <row r="7" spans="2:8" x14ac:dyDescent="0.25">
      <c r="B7" s="3" t="s">
        <v>7</v>
      </c>
      <c r="C7" s="50">
        <v>20</v>
      </c>
      <c r="D7" s="50"/>
      <c r="E7" s="50"/>
      <c r="F7" s="50">
        <v>4</v>
      </c>
      <c r="G7" s="50"/>
      <c r="H7" s="50"/>
    </row>
    <row r="8" spans="2:8" x14ac:dyDescent="0.25">
      <c r="B8" s="3"/>
      <c r="C8" s="3"/>
      <c r="D8" s="3"/>
      <c r="E8" s="3"/>
      <c r="F8" s="3"/>
    </row>
    <row r="9" spans="2:8" ht="15" customHeight="1" x14ac:dyDescent="0.25">
      <c r="B9" s="18" t="s">
        <v>24</v>
      </c>
      <c r="C9" s="21" t="s">
        <v>21</v>
      </c>
      <c r="D9" s="22"/>
      <c r="E9" s="23"/>
      <c r="F9" s="42" t="s">
        <v>9</v>
      </c>
      <c r="G9" s="42"/>
      <c r="H9" s="42"/>
    </row>
    <row r="10" spans="2:8" x14ac:dyDescent="0.25">
      <c r="B10" s="19"/>
      <c r="C10" s="24"/>
      <c r="D10" s="25"/>
      <c r="E10" s="26"/>
      <c r="F10" s="42"/>
      <c r="G10" s="42"/>
      <c r="H10" s="42"/>
    </row>
    <row r="11" spans="2:8" ht="15" customHeight="1" x14ac:dyDescent="0.25">
      <c r="B11" s="20"/>
      <c r="C11" s="7">
        <f>C5/C4-1</f>
        <v>3</v>
      </c>
      <c r="D11" s="6" t="s">
        <v>20</v>
      </c>
      <c r="E11" s="4">
        <f>C11</f>
        <v>3</v>
      </c>
      <c r="F11" s="7">
        <f>(1+F6)^F7-1</f>
        <v>0.4641000000000004</v>
      </c>
      <c r="G11" s="6" t="s">
        <v>20</v>
      </c>
      <c r="H11" s="4">
        <f>F11</f>
        <v>0.4641000000000004</v>
      </c>
    </row>
    <row r="12" spans="2:8" ht="15" customHeight="1" x14ac:dyDescent="0.25">
      <c r="B12" s="18" t="s">
        <v>5</v>
      </c>
      <c r="C12" s="36" t="s">
        <v>10</v>
      </c>
      <c r="D12" s="37"/>
      <c r="E12" s="38"/>
      <c r="F12" s="43"/>
      <c r="G12" s="43"/>
      <c r="H12" s="43"/>
    </row>
    <row r="13" spans="2:8" x14ac:dyDescent="0.25">
      <c r="B13" s="19"/>
      <c r="C13" s="39"/>
      <c r="D13" s="40"/>
      <c r="E13" s="41"/>
      <c r="F13" s="43"/>
      <c r="G13" s="43"/>
      <c r="H13" s="43"/>
    </row>
    <row r="14" spans="2:8" ht="15" customHeight="1" x14ac:dyDescent="0.25">
      <c r="B14" s="20"/>
      <c r="C14" s="7">
        <f>(1+C11)^(1/C7)-1</f>
        <v>7.1773462536293131E-2</v>
      </c>
      <c r="D14" s="6" t="s">
        <v>20</v>
      </c>
      <c r="E14" s="4">
        <f>C14</f>
        <v>7.1773462536293131E-2</v>
      </c>
      <c r="F14" s="43"/>
      <c r="G14" s="43"/>
      <c r="H14" s="43"/>
    </row>
    <row r="15" spans="2:8" ht="15" customHeight="1" x14ac:dyDescent="0.25">
      <c r="B15" s="18" t="s">
        <v>2</v>
      </c>
      <c r="C15" s="27"/>
      <c r="D15" s="28"/>
      <c r="E15" s="29"/>
      <c r="F15" s="42" t="s">
        <v>11</v>
      </c>
      <c r="G15" s="42"/>
      <c r="H15" s="42"/>
    </row>
    <row r="16" spans="2:8" x14ac:dyDescent="0.25">
      <c r="B16" s="19"/>
      <c r="C16" s="30"/>
      <c r="D16" s="31"/>
      <c r="E16" s="32"/>
      <c r="F16" s="42"/>
      <c r="G16" s="42"/>
      <c r="H16" s="42"/>
    </row>
    <row r="17" spans="2:8" ht="15" customHeight="1" x14ac:dyDescent="0.25">
      <c r="B17" s="20"/>
      <c r="C17" s="33"/>
      <c r="D17" s="34"/>
      <c r="E17" s="35"/>
      <c r="F17" s="44">
        <f>F4*(1+F11)</f>
        <v>1464.1000000000004</v>
      </c>
      <c r="G17" s="45"/>
      <c r="H17" s="45"/>
    </row>
    <row r="18" spans="2:8" ht="15" customHeight="1" x14ac:dyDescent="0.25">
      <c r="B18" s="18" t="s">
        <v>8</v>
      </c>
      <c r="C18" s="21" t="s">
        <v>12</v>
      </c>
      <c r="D18" s="22"/>
      <c r="E18" s="23"/>
      <c r="F18" s="42" t="s">
        <v>13</v>
      </c>
      <c r="G18" s="42"/>
      <c r="H18" s="42"/>
    </row>
    <row r="19" spans="2:8" x14ac:dyDescent="0.25">
      <c r="B19" s="19"/>
      <c r="C19" s="24"/>
      <c r="D19" s="25"/>
      <c r="E19" s="26"/>
      <c r="F19" s="42"/>
      <c r="G19" s="42"/>
      <c r="H19" s="42"/>
    </row>
    <row r="20" spans="2:8" x14ac:dyDescent="0.25">
      <c r="B20" s="20"/>
      <c r="C20" s="46">
        <f>C5-C4</f>
        <v>3000</v>
      </c>
      <c r="D20" s="47"/>
      <c r="E20" s="48"/>
      <c r="F20" s="49">
        <f>F17-F4</f>
        <v>464.10000000000036</v>
      </c>
      <c r="G20" s="49"/>
      <c r="H20" s="49"/>
    </row>
    <row r="21" spans="2:8" x14ac:dyDescent="0.25">
      <c r="B21" s="2"/>
      <c r="C21" s="2"/>
      <c r="D21" s="2"/>
      <c r="E21" s="2"/>
      <c r="F21" s="2"/>
    </row>
  </sheetData>
  <mergeCells count="25">
    <mergeCell ref="F7:H7"/>
    <mergeCell ref="C7:E7"/>
    <mergeCell ref="C5:E5"/>
    <mergeCell ref="C4:E4"/>
    <mergeCell ref="C3:E3"/>
    <mergeCell ref="F3:H3"/>
    <mergeCell ref="F4:H4"/>
    <mergeCell ref="F5:H5"/>
    <mergeCell ref="C6:E6"/>
    <mergeCell ref="F6:H6"/>
    <mergeCell ref="F18:H19"/>
    <mergeCell ref="F12:H14"/>
    <mergeCell ref="F17:H17"/>
    <mergeCell ref="C20:E20"/>
    <mergeCell ref="F20:H20"/>
    <mergeCell ref="F9:H10"/>
    <mergeCell ref="F15:H16"/>
    <mergeCell ref="B9:B11"/>
    <mergeCell ref="B12:B14"/>
    <mergeCell ref="B15:B17"/>
    <mergeCell ref="B18:B20"/>
    <mergeCell ref="C9:E10"/>
    <mergeCell ref="C15:E17"/>
    <mergeCell ref="C18:E19"/>
    <mergeCell ref="C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showGridLines="0" workbookViewId="0">
      <selection activeCell="J9" sqref="J9"/>
    </sheetView>
  </sheetViews>
  <sheetFormatPr defaultRowHeight="14.25" x14ac:dyDescent="0.25"/>
  <cols>
    <col min="1" max="1" width="2.85546875" style="3" customWidth="1"/>
    <col min="2" max="2" width="22.140625" style="3" bestFit="1" customWidth="1"/>
    <col min="3" max="3" width="11.85546875" style="3" bestFit="1" customWidth="1"/>
    <col min="4" max="4" width="14.5703125" style="3" customWidth="1"/>
    <col min="5" max="5" width="22.140625" style="3" bestFit="1" customWidth="1"/>
    <col min="6" max="6" width="11.85546875" style="3" bestFit="1" customWidth="1"/>
    <col min="7" max="7" width="9.28515625" style="3" bestFit="1" customWidth="1"/>
    <col min="8" max="16384" width="9.140625" style="3"/>
  </cols>
  <sheetData>
    <row r="1" spans="2:7" customFormat="1" ht="15.75" thickBot="1" x14ac:dyDescent="0.3">
      <c r="B1" s="1" t="s">
        <v>22</v>
      </c>
      <c r="C1" s="1"/>
      <c r="D1" s="1"/>
      <c r="E1" s="1"/>
      <c r="F1" s="1"/>
    </row>
    <row r="2" spans="2:7" customFormat="1" ht="15" x14ac:dyDescent="0.25">
      <c r="B2" s="5"/>
      <c r="C2" s="5"/>
      <c r="D2" s="5"/>
      <c r="E2" s="5"/>
    </row>
    <row r="3" spans="2:7" ht="15" x14ac:dyDescent="0.25">
      <c r="B3" s="53" t="s">
        <v>3</v>
      </c>
      <c r="C3" s="53"/>
      <c r="E3" s="53" t="s">
        <v>4</v>
      </c>
      <c r="F3" s="53"/>
    </row>
    <row r="4" spans="2:7" s="11" customFormat="1" x14ac:dyDescent="0.25">
      <c r="B4" s="11" t="s">
        <v>17</v>
      </c>
      <c r="E4" s="11" t="s">
        <v>18</v>
      </c>
    </row>
    <row r="6" spans="2:7" x14ac:dyDescent="0.25">
      <c r="B6" s="12" t="s">
        <v>15</v>
      </c>
      <c r="C6" s="12" t="s">
        <v>14</v>
      </c>
      <c r="E6" s="12" t="s">
        <v>15</v>
      </c>
      <c r="F6" s="12" t="s">
        <v>14</v>
      </c>
    </row>
    <row r="7" spans="2:7" x14ac:dyDescent="0.25">
      <c r="B7" s="56">
        <v>-1000</v>
      </c>
      <c r="C7" s="57">
        <v>39813</v>
      </c>
      <c r="E7" s="56">
        <v>-1000</v>
      </c>
      <c r="F7" s="57">
        <v>39813</v>
      </c>
    </row>
    <row r="8" spans="2:7" x14ac:dyDescent="0.25">
      <c r="B8" s="56">
        <v>-1000</v>
      </c>
      <c r="C8" s="57">
        <v>40178</v>
      </c>
      <c r="E8" s="56">
        <v>-1000</v>
      </c>
      <c r="F8" s="57">
        <v>40178</v>
      </c>
    </row>
    <row r="9" spans="2:7" x14ac:dyDescent="0.25">
      <c r="B9" s="56">
        <v>-1000</v>
      </c>
      <c r="C9" s="57">
        <v>40543</v>
      </c>
      <c r="E9" s="56">
        <v>-1000</v>
      </c>
      <c r="F9" s="57">
        <v>40543</v>
      </c>
    </row>
    <row r="10" spans="2:7" x14ac:dyDescent="0.25">
      <c r="B10" s="56">
        <v>-1000</v>
      </c>
      <c r="C10" s="57">
        <v>40908</v>
      </c>
      <c r="E10" s="56">
        <v>-1000</v>
      </c>
      <c r="F10" s="57">
        <v>40908</v>
      </c>
    </row>
    <row r="11" spans="2:7" x14ac:dyDescent="0.25">
      <c r="B11" s="56">
        <v>-1000</v>
      </c>
      <c r="C11" s="57">
        <v>41274</v>
      </c>
      <c r="E11" s="56">
        <v>-1000</v>
      </c>
      <c r="F11" s="57">
        <v>41274</v>
      </c>
    </row>
    <row r="12" spans="2:7" x14ac:dyDescent="0.25">
      <c r="B12" s="56">
        <v>-1000</v>
      </c>
      <c r="C12" s="57">
        <v>41639</v>
      </c>
      <c r="E12" s="56">
        <v>-1000</v>
      </c>
      <c r="F12" s="57">
        <v>41639</v>
      </c>
    </row>
    <row r="13" spans="2:7" x14ac:dyDescent="0.25">
      <c r="B13" s="56">
        <v>-1000</v>
      </c>
      <c r="C13" s="57">
        <v>42004</v>
      </c>
      <c r="E13" s="56">
        <v>-1000</v>
      </c>
      <c r="F13" s="57">
        <v>42004</v>
      </c>
    </row>
    <row r="14" spans="2:7" x14ac:dyDescent="0.25">
      <c r="B14" s="58">
        <v>8300</v>
      </c>
      <c r="C14" s="57">
        <v>42369</v>
      </c>
      <c r="D14" s="3" t="s">
        <v>0</v>
      </c>
      <c r="E14" s="58">
        <v>5900</v>
      </c>
      <c r="F14" s="57">
        <v>42369</v>
      </c>
    </row>
    <row r="15" spans="2:7" s="14" customFormat="1" x14ac:dyDescent="0.25">
      <c r="B15" s="13"/>
      <c r="C15" s="15"/>
      <c r="E15" s="13"/>
      <c r="F15" s="15"/>
    </row>
    <row r="16" spans="2:7" x14ac:dyDescent="0.25">
      <c r="B16" s="9" t="s">
        <v>19</v>
      </c>
      <c r="C16" s="17">
        <f>XIRR(B7:B14,C7:C14)</f>
        <v>4.2581847310066229E-2</v>
      </c>
      <c r="E16" s="9" t="s">
        <v>19</v>
      </c>
      <c r="F16" s="17">
        <f>XIRR(E7:E14,F7:F14)</f>
        <v>-4.2736460268497471E-2</v>
      </c>
      <c r="G16" s="8"/>
    </row>
    <row r="17" spans="2:6" x14ac:dyDescent="0.25">
      <c r="B17" s="16" t="s">
        <v>20</v>
      </c>
      <c r="C17" s="10">
        <f>B16</f>
        <v>4.2581847310066229E-2</v>
      </c>
      <c r="E17" s="16" t="s">
        <v>20</v>
      </c>
      <c r="F17" s="10">
        <f>E16</f>
        <v>-4.2736460268497471E-2</v>
      </c>
    </row>
    <row r="18" spans="2:6" x14ac:dyDescent="0.25">
      <c r="B18" s="3" t="s">
        <v>16</v>
      </c>
    </row>
  </sheetData>
  <mergeCells count="2">
    <mergeCell ref="B3:C3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inwestycja jednorazowa</vt:lpstr>
      <vt:lpstr>inwestycja niejednorazowa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Zalewska</dc:creator>
  <cp:lastModifiedBy>Anna Zalewska</cp:lastModifiedBy>
  <dcterms:created xsi:type="dcterms:W3CDTF">2016-04-04T09:51:40Z</dcterms:created>
  <dcterms:modified xsi:type="dcterms:W3CDTF">2016-04-21T09:37:12Z</dcterms:modified>
</cp:coreProperties>
</file>