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235" windowHeight="8010"/>
  </bookViews>
  <sheets>
    <sheet name="KALKULATOR" sheetId="1" r:id="rId1"/>
  </sheets>
  <calcPr calcId="145621" calcOnSave="0"/>
</workbook>
</file>

<file path=xl/calcChain.xml><?xml version="1.0" encoding="utf-8"?>
<calcChain xmlns="http://schemas.openxmlformats.org/spreadsheetml/2006/main">
  <c r="C17" i="1" l="1"/>
  <c r="C15" i="1" l="1"/>
  <c r="C19" i="1" s="1"/>
  <c r="C13" i="1"/>
</calcChain>
</file>

<file path=xl/comments1.xml><?xml version="1.0" encoding="utf-8"?>
<comments xmlns="http://schemas.openxmlformats.org/spreadsheetml/2006/main">
  <authors>
    <author>Anna Zalewska</author>
  </authors>
  <commentLis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Analizy Online:</t>
        </r>
        <r>
          <rPr>
            <sz val="9"/>
            <color indexed="81"/>
            <rFont val="Tahoma"/>
            <family val="2"/>
            <charset val="238"/>
          </rPr>
          <t xml:space="preserve">
Na IKE można co roku wpłacić maksymalnie 300% prognozowanego na dany rok przeciętnego miesięcznego wynagrodzenia w gospodarce narodowej (limit ten obowiązuje od 2009 r., a w latach 2004-2008 wynosił on 150% przec. mies. wynagr.). Dodatkowo limit ten w kolejnym roku nie może być niższy, niż limit wpłat na IKE obowiązujący w roku poprzednim. Zmianętę wprowadzono ustawą  z dnia 6 listopada 2008 r. o zmianie ustawy o indywidualnych kontach emerytalnych oraz niektórych innych ustaw (Dz. U. Nr 220, poz. 1432).
W kolejnych latach kwota maksymalnego limitu będzie ulegała zmianom, w zależności od tempa wzrostu wynagrodzeń w Polsce.
W przypadku osób małoletnich wysokość wpłat ograniczona jest ponadto wysokością uzyskiwanego dochodu z pracy. Wpłata na IKE dokonywana przez te osoby nie będzie mogła zatem przekroczyć limitu wpłat na IKE, jak również wysokości dochodów osiąganych przez te osoby z tytułu umowy o pracę. Wpłaty na IKE mogą być dokonywane tylko w formie pieniężnej. Jedyniegdy założymy IKE w podmiocie prowadzącym działalność maklerską, osoba zawierająca umowę o prowadzenie IKE z tą instytucją, określając w umowie, że pożytki będą stanowiły wpłatę (w tym przypadku ich wartość będzie wchodziła w roczny limit wpłat na IKE), będzie mogła dokonywać wpłat w formie papierów wartościowych.</t>
        </r>
      </text>
    </comment>
  </commentList>
</comments>
</file>

<file path=xl/sharedStrings.xml><?xml version="1.0" encoding="utf-8"?>
<sst xmlns="http://schemas.openxmlformats.org/spreadsheetml/2006/main" count="15" uniqueCount="15">
  <si>
    <t>suma wpłaconego kapitału</t>
  </si>
  <si>
    <t>wartość kapitału na koniec inwestycji</t>
  </si>
  <si>
    <t>KALKULATOR</t>
  </si>
  <si>
    <t>Czy IKE się opłaca?</t>
  </si>
  <si>
    <t>Ile lat planujesz oszczędzać na IKE?</t>
  </si>
  <si>
    <t>Ile zamierzasz odkładać rocznie na IKE?</t>
  </si>
  <si>
    <t>Załóż roczną stopę zwrotu</t>
  </si>
  <si>
    <t>Ile lat po zakończeniu oszczędzania chcesz otrzymywać rentę?</t>
  </si>
  <si>
    <t>WYLICZENIA</t>
  </si>
  <si>
    <t xml:space="preserve">Wprowadź dane </t>
  </si>
  <si>
    <t xml:space="preserve">w pola zaznaczone na żółto </t>
  </si>
  <si>
    <t>TWÓJ ZYSK Z RACJI ZWOLNIENIA Z PODATKU</t>
  </si>
  <si>
    <t>Na jaką miesięczną ratę możesz liczyć po okresie oszczędzania?*</t>
  </si>
  <si>
    <t>* pamiętaj o limicie (w 2015 roku jest to 11.877 zł)</t>
  </si>
  <si>
    <t>* przy założeniu, że na koniec okresu pobierania "renty" nasz kapitał spada do zera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</si>
</sst>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zł&quot;;[Red]\-#,##0\ &quot;zł&quot;"/>
  </numFmts>
  <fonts count="7" x14ac:knownFonts="1">
    <font>
      <sz val="9"/>
      <color theme="1"/>
      <name val="Calibri Light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DINPro"/>
      <family val="2"/>
    </font>
    <font>
      <b/>
      <sz val="12"/>
      <color theme="1"/>
      <name val="DINPro"/>
      <family val="2"/>
    </font>
    <font>
      <b/>
      <sz val="14"/>
      <color theme="1"/>
      <name val="DINPro"/>
      <family val="2"/>
    </font>
    <font>
      <sz val="12"/>
      <color theme="1"/>
      <name val="DIN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6" fontId="4" fillId="0" borderId="3" xfId="0" applyNumberFormat="1" applyFont="1" applyBorder="1" applyAlignment="1">
      <alignment horizontal="center" vertical="center" wrapText="1"/>
    </xf>
    <xf numFmtId="6" fontId="6" fillId="0" borderId="3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6" fontId="4" fillId="0" borderId="0" xfId="0" applyNumberFormat="1" applyFont="1" applyFill="1" applyAlignment="1">
      <alignment horizontal="center" vertical="center" wrapText="1"/>
    </xf>
    <xf numFmtId="6" fontId="4" fillId="0" borderId="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B13" sqref="B13"/>
    </sheetView>
  </sheetViews>
  <sheetFormatPr defaultRowHeight="12" x14ac:dyDescent="0.2"/>
  <cols>
    <col min="1" max="1" width="1.33203125" style="10" customWidth="1"/>
    <col min="2" max="2" width="61" style="10" customWidth="1"/>
    <col min="3" max="3" width="37.6640625" style="1" customWidth="1"/>
    <col min="4" max="4" width="6.1640625" style="20" customWidth="1"/>
    <col min="5" max="5" width="58.1640625" style="10" customWidth="1"/>
    <col min="6" max="7" width="10.6640625" style="10" bestFit="1" customWidth="1"/>
    <col min="8" max="8" width="9.1640625" style="10" bestFit="1" customWidth="1"/>
    <col min="9" max="9" width="6.6640625" style="10" bestFit="1" customWidth="1"/>
    <col min="10" max="10" width="14" style="10" customWidth="1"/>
    <col min="11" max="11" width="14.33203125" style="10" customWidth="1"/>
    <col min="12" max="16384" width="9.33203125" style="10"/>
  </cols>
  <sheetData>
    <row r="1" spans="1:10" ht="18.75" x14ac:dyDescent="0.2">
      <c r="A1" s="8"/>
      <c r="B1" s="9" t="s">
        <v>2</v>
      </c>
      <c r="C1" s="2" t="s">
        <v>3</v>
      </c>
      <c r="D1" s="19"/>
    </row>
    <row r="2" spans="1:10" x14ac:dyDescent="0.2">
      <c r="A2" s="8"/>
    </row>
    <row r="3" spans="1:10" x14ac:dyDescent="0.2">
      <c r="A3" s="8"/>
      <c r="C3" s="10"/>
      <c r="D3" s="21"/>
    </row>
    <row r="4" spans="1:10" x14ac:dyDescent="0.2">
      <c r="A4" s="8"/>
    </row>
    <row r="5" spans="1:10" ht="15.75" x14ac:dyDescent="0.2">
      <c r="A5" s="8"/>
      <c r="C5" s="17" t="s">
        <v>9</v>
      </c>
      <c r="D5" s="22"/>
      <c r="E5" s="10" t="s">
        <v>10</v>
      </c>
    </row>
    <row r="6" spans="1:10" ht="24.75" customHeight="1" x14ac:dyDescent="0.2">
      <c r="B6" s="13" t="s">
        <v>5</v>
      </c>
      <c r="C6" s="14">
        <v>3500</v>
      </c>
      <c r="D6" s="18"/>
      <c r="E6" s="10" t="s">
        <v>13</v>
      </c>
      <c r="J6" s="1"/>
    </row>
    <row r="7" spans="1:10" ht="24.75" customHeight="1" x14ac:dyDescent="0.2">
      <c r="A7" s="8"/>
      <c r="B7" s="13" t="s">
        <v>4</v>
      </c>
      <c r="C7" s="15">
        <v>42</v>
      </c>
      <c r="D7" s="23"/>
      <c r="E7" s="11"/>
    </row>
    <row r="8" spans="1:10" ht="24.75" customHeight="1" x14ac:dyDescent="0.2">
      <c r="A8" s="8"/>
      <c r="B8" s="13" t="s">
        <v>6</v>
      </c>
      <c r="C8" s="16">
        <v>0.03</v>
      </c>
      <c r="D8" s="24"/>
      <c r="E8" s="11"/>
    </row>
    <row r="9" spans="1:10" ht="31.5" x14ac:dyDescent="0.2">
      <c r="A9" s="8"/>
      <c r="B9" s="13" t="s">
        <v>7</v>
      </c>
      <c r="C9" s="15">
        <v>20</v>
      </c>
      <c r="D9" s="23"/>
      <c r="E9" s="11"/>
    </row>
    <row r="10" spans="1:10" ht="15.75" x14ac:dyDescent="0.2">
      <c r="A10" s="8"/>
      <c r="B10" s="11"/>
      <c r="C10" s="3"/>
      <c r="D10" s="25"/>
      <c r="E10" s="11"/>
    </row>
    <row r="11" spans="1:10" ht="15.75" x14ac:dyDescent="0.2">
      <c r="A11" s="8"/>
      <c r="C11" s="10"/>
      <c r="D11" s="21"/>
      <c r="E11" s="11"/>
    </row>
    <row r="12" spans="1:10" ht="18.75" x14ac:dyDescent="0.2">
      <c r="A12" s="8"/>
      <c r="B12" s="9" t="s">
        <v>8</v>
      </c>
      <c r="C12" s="5"/>
      <c r="D12" s="26"/>
      <c r="E12" s="11"/>
    </row>
    <row r="13" spans="1:10" ht="15.75" x14ac:dyDescent="0.2">
      <c r="A13" s="8"/>
      <c r="B13" s="11" t="s">
        <v>0</v>
      </c>
      <c r="C13" s="4">
        <f>C7*C6</f>
        <v>147000</v>
      </c>
      <c r="D13" s="27"/>
      <c r="E13" s="11"/>
    </row>
    <row r="14" spans="1:10" ht="3.75" customHeight="1" x14ac:dyDescent="0.2">
      <c r="A14" s="8"/>
      <c r="B14" s="11"/>
      <c r="C14" s="4"/>
      <c r="D14" s="27"/>
      <c r="E14" s="11"/>
    </row>
    <row r="15" spans="1:10" ht="15.75" x14ac:dyDescent="0.2">
      <c r="A15" s="8"/>
      <c r="B15" s="11" t="s">
        <v>1</v>
      </c>
      <c r="C15" s="4">
        <f>-FV(C8,C7,C6,0,1)</f>
        <v>295693.62320607324</v>
      </c>
      <c r="D15" s="27"/>
      <c r="E15" s="11"/>
    </row>
    <row r="16" spans="1:10" ht="15.75" x14ac:dyDescent="0.2">
      <c r="A16" s="8"/>
      <c r="B16" s="11"/>
      <c r="C16" s="4"/>
      <c r="D16" s="27"/>
      <c r="E16" s="11"/>
    </row>
    <row r="17" spans="1:5" ht="25.5" customHeight="1" x14ac:dyDescent="0.2">
      <c r="A17" s="8"/>
      <c r="B17" s="12" t="s">
        <v>11</v>
      </c>
      <c r="C17" s="6">
        <f>(C15-C13)*19%</f>
        <v>28251.788409153916</v>
      </c>
      <c r="D17" s="28"/>
      <c r="E17" s="11"/>
    </row>
    <row r="18" spans="1:5" x14ac:dyDescent="0.2">
      <c r="A18" s="8"/>
      <c r="C18" s="10"/>
      <c r="D18" s="21"/>
    </row>
    <row r="19" spans="1:5" ht="31.5" x14ac:dyDescent="0.2">
      <c r="A19" s="8"/>
      <c r="B19" s="12" t="s">
        <v>12</v>
      </c>
      <c r="C19" s="7">
        <f>-PMT(C8/12,C9*12,C15,0,0)</f>
        <v>1639.9097313080802</v>
      </c>
      <c r="D19" s="18"/>
      <c r="E19" s="10" t="s">
        <v>14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IKE</dc:title>
  <dc:creator>Anna Zalewska</dc:creator>
  <cp:keywords>IKE</cp:keywords>
  <cp:lastModifiedBy>Anna Zalewska</cp:lastModifiedBy>
  <dcterms:created xsi:type="dcterms:W3CDTF">2015-09-23T13:37:11Z</dcterms:created>
  <dcterms:modified xsi:type="dcterms:W3CDTF">2015-09-24T09:32:50Z</dcterms:modified>
  <cp:category>kalkulator</cp:category>
  <cp:contentStatus/>
</cp:coreProperties>
</file>